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0" i="5" l="1"/>
  <c r="AQ10" i="5"/>
  <c r="AP10" i="5"/>
  <c r="AO10" i="5"/>
  <c r="AN10" i="5"/>
  <c r="AM10" i="5"/>
  <c r="AG10" i="5"/>
  <c r="AE10" i="5"/>
  <c r="I15" i="5" s="1"/>
  <c r="AD10" i="5"/>
  <c r="AC10" i="5"/>
  <c r="AB10" i="5"/>
  <c r="AA10" i="5"/>
  <c r="W10" i="5"/>
  <c r="U10" i="5"/>
  <c r="T10" i="5"/>
  <c r="S10" i="5"/>
  <c r="R10" i="5"/>
  <c r="Q10" i="5"/>
  <c r="K10" i="5"/>
  <c r="K14" i="5" s="1"/>
  <c r="I10" i="5"/>
  <c r="H10" i="5"/>
  <c r="G10" i="5"/>
  <c r="G14" i="5" s="1"/>
  <c r="F10" i="5"/>
  <c r="F14" i="5" s="1"/>
  <c r="E10" i="5"/>
  <c r="H14" i="5" l="1"/>
  <c r="E14" i="5"/>
  <c r="G15" i="5"/>
  <c r="G16" i="5" s="1"/>
  <c r="E15" i="5"/>
  <c r="O15" i="5" s="1"/>
  <c r="K15" i="5"/>
  <c r="K16" i="5" s="1"/>
  <c r="F15" i="5"/>
  <c r="H15" i="5"/>
  <c r="H16" i="5" s="1"/>
  <c r="I14" i="5"/>
  <c r="AF10" i="5"/>
  <c r="F16" i="5" l="1"/>
  <c r="N15" i="5"/>
  <c r="E16" i="5"/>
  <c r="M16" i="5" s="1"/>
  <c r="J15" i="5"/>
  <c r="M15" i="5"/>
  <c r="L15" i="5"/>
  <c r="I16" i="5"/>
  <c r="N16" i="5" l="1"/>
  <c r="L16" i="5"/>
  <c r="O16" i="5"/>
  <c r="J16" i="5"/>
</calcChain>
</file>

<file path=xl/sharedStrings.xml><?xml version="1.0" encoding="utf-8"?>
<sst xmlns="http://schemas.openxmlformats.org/spreadsheetml/2006/main" count="78" uniqueCount="37">
  <si>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</si>
  <si>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</si>
  <si>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</si>
  <si>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</si>
  <si>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</si>
  <si>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</si>
  <si>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</si>
  <si>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</si>
  <si>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</si>
  <si>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</si>
  <si>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</si>
  <si>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</si>
  <si>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</si>
  <si>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</si>
  <si>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</si>
  <si>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</si>
  <si>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</si>
  <si>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</si>
  <si>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</si>
  <si>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</si>
  <si>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</si>
  <si>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</si>
  <si>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</si>
  <si>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</si>
  <si>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KPK = Kajaanin Pallokerho  (1933)</t>
  </si>
  <si>
    <t>SoJy = Sotkamon Jymy  (1909)</t>
  </si>
  <si>
    <t>VuVe = Vuokatin Veto  (1946)</t>
  </si>
  <si>
    <t>Olli Korhonen</t>
  </si>
  <si>
    <t>5.</t>
  </si>
  <si>
    <t>SoJy  2</t>
  </si>
  <si>
    <t>2.</t>
  </si>
  <si>
    <t>6.</t>
  </si>
  <si>
    <t>VuVe</t>
  </si>
  <si>
    <t>8.</t>
  </si>
  <si>
    <t>KPK</t>
  </si>
  <si>
    <t>Sotkamon Jymy-Pesis  (1998),  kasvattajaseura</t>
  </si>
  <si>
    <t>14.8.1983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</si>
</sst>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36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2001</v>
      </c>
      <c r="Y4" s="12" t="s">
        <v>28</v>
      </c>
      <c r="Z4" s="1" t="s">
        <v>29</v>
      </c>
      <c r="AA4" s="12">
        <v>18</v>
      </c>
      <c r="AB4" s="12">
        <v>0</v>
      </c>
      <c r="AC4" s="12">
        <v>12</v>
      </c>
      <c r="AD4" s="12">
        <v>3</v>
      </c>
      <c r="AE4" s="12">
        <v>44</v>
      </c>
      <c r="AF4" s="68">
        <v>0.43559999999999999</v>
      </c>
      <c r="AG4" s="69">
        <v>101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2002</v>
      </c>
      <c r="Y5" s="12" t="s">
        <v>30</v>
      </c>
      <c r="Z5" s="1" t="s">
        <v>29</v>
      </c>
      <c r="AA5" s="12">
        <v>8</v>
      </c>
      <c r="AB5" s="12">
        <v>0</v>
      </c>
      <c r="AC5" s="12">
        <v>20</v>
      </c>
      <c r="AD5" s="12">
        <v>4</v>
      </c>
      <c r="AE5" s="12">
        <v>27</v>
      </c>
      <c r="AF5" s="68">
        <v>0.55100000000000005</v>
      </c>
      <c r="AG5" s="69">
        <v>49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2011</v>
      </c>
      <c r="Y7" s="12" t="s">
        <v>31</v>
      </c>
      <c r="Z7" s="1" t="s">
        <v>32</v>
      </c>
      <c r="AA7" s="12">
        <v>11</v>
      </c>
      <c r="AB7" s="12">
        <v>0</v>
      </c>
      <c r="AC7" s="12">
        <v>12</v>
      </c>
      <c r="AD7" s="12">
        <v>0</v>
      </c>
      <c r="AE7" s="12">
        <v>24</v>
      </c>
      <c r="AF7" s="68">
        <v>0.52170000000000005</v>
      </c>
      <c r="AG7" s="69">
        <v>46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1"/>
      <c r="AA8" s="12"/>
      <c r="AB8" s="12"/>
      <c r="AC8" s="12"/>
      <c r="AD8" s="12"/>
      <c r="AE8" s="12"/>
      <c r="AF8" s="68"/>
      <c r="AG8" s="6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2016</v>
      </c>
      <c r="Y9" s="12" t="s">
        <v>33</v>
      </c>
      <c r="Z9" s="1" t="s">
        <v>34</v>
      </c>
      <c r="AA9" s="12">
        <v>6</v>
      </c>
      <c r="AB9" s="12">
        <v>0</v>
      </c>
      <c r="AC9" s="12">
        <v>2</v>
      </c>
      <c r="AD9" s="12">
        <v>0</v>
      </c>
      <c r="AE9" s="12">
        <v>11</v>
      </c>
      <c r="AF9" s="68">
        <v>0.44</v>
      </c>
      <c r="AG9" s="69">
        <v>25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0</v>
      </c>
      <c r="F10" s="36">
        <f>SUM(F4:F9)</f>
        <v>0</v>
      </c>
      <c r="G10" s="36">
        <f>SUM(G4:G9)</f>
        <v>0</v>
      </c>
      <c r="H10" s="36">
        <f>SUM(H4:H9)</f>
        <v>0</v>
      </c>
      <c r="I10" s="36">
        <f>SUM(I4:I9)</f>
        <v>0</v>
      </c>
      <c r="J10" s="37">
        <v>0</v>
      </c>
      <c r="K10" s="21">
        <f>SUM(K4:K9)</f>
        <v>0</v>
      </c>
      <c r="L10" s="18"/>
      <c r="M10" s="29"/>
      <c r="N10" s="41"/>
      <c r="O10" s="42"/>
      <c r="P10" s="10"/>
      <c r="Q10" s="36">
        <f>SUM(Q4:Q9)</f>
        <v>0</v>
      </c>
      <c r="R10" s="36">
        <f>SUM(R4:R9)</f>
        <v>0</v>
      </c>
      <c r="S10" s="36">
        <f>SUM(S4:S9)</f>
        <v>0</v>
      </c>
      <c r="T10" s="36">
        <f>SUM(T4:T9)</f>
        <v>0</v>
      </c>
      <c r="U10" s="36">
        <f>SUM(U4:U9)</f>
        <v>0</v>
      </c>
      <c r="V10" s="15">
        <v>0</v>
      </c>
      <c r="W10" s="21">
        <f>SUM(W4:W9)</f>
        <v>0</v>
      </c>
      <c r="X10" s="64" t="s">
        <v>13</v>
      </c>
      <c r="Y10" s="11"/>
      <c r="Z10" s="9"/>
      <c r="AA10" s="36">
        <f>SUM(AA4:AA9)</f>
        <v>43</v>
      </c>
      <c r="AB10" s="36">
        <f>SUM(AB4:AB9)</f>
        <v>0</v>
      </c>
      <c r="AC10" s="36">
        <f>SUM(AC4:AC9)</f>
        <v>46</v>
      </c>
      <c r="AD10" s="36">
        <f>SUM(AD4:AD9)</f>
        <v>7</v>
      </c>
      <c r="AE10" s="36">
        <f>SUM(AE4:AE9)</f>
        <v>106</v>
      </c>
      <c r="AF10" s="37">
        <f>PRODUCT(AE10/AG10)</f>
        <v>0.47963800904977377</v>
      </c>
      <c r="AG10" s="21">
        <f>SUM(AG4:AG9)</f>
        <v>221</v>
      </c>
      <c r="AH10" s="18"/>
      <c r="AI10" s="29"/>
      <c r="AJ10" s="41"/>
      <c r="AK10" s="42"/>
      <c r="AL10" s="10"/>
      <c r="AM10" s="36">
        <f>SUM(AM4:AM9)</f>
        <v>0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0</v>
      </c>
      <c r="AR10" s="37">
        <v>0</v>
      </c>
      <c r="AS10" s="39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7"/>
      <c r="R12" s="17" t="s">
        <v>10</v>
      </c>
      <c r="S12" s="17"/>
      <c r="T12" s="54" t="s">
        <v>35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25</v>
      </c>
      <c r="U13" s="16"/>
      <c r="V13" s="16"/>
      <c r="W13" s="16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0</v>
      </c>
      <c r="F14" s="47">
        <f>PRODUCT(F10+R10)</f>
        <v>0</v>
      </c>
      <c r="G14" s="47">
        <f>PRODUCT(G10+S10)</f>
        <v>0</v>
      </c>
      <c r="H14" s="47">
        <f>PRODUCT(H10+T10)</f>
        <v>0</v>
      </c>
      <c r="I14" s="47">
        <f>PRODUCT(I10+U10)</f>
        <v>0</v>
      </c>
      <c r="J14" s="60">
        <v>0</v>
      </c>
      <c r="K14" s="16">
        <f>PRODUCT(K10+W10)</f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54" t="s">
        <v>26</v>
      </c>
      <c r="U14" s="16"/>
      <c r="V14" s="16"/>
      <c r="W14" s="16"/>
      <c r="X14" s="16"/>
      <c r="Y14" s="16"/>
      <c r="Z14" s="16"/>
      <c r="AA14" s="16"/>
      <c r="AB14" s="16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43</v>
      </c>
      <c r="F15" s="47">
        <f>PRODUCT(AB10+AN10)</f>
        <v>0</v>
      </c>
      <c r="G15" s="47">
        <f>PRODUCT(AC10+AO10)</f>
        <v>46</v>
      </c>
      <c r="H15" s="47">
        <f>PRODUCT(AD10+AP10)</f>
        <v>7</v>
      </c>
      <c r="I15" s="47">
        <f>PRODUCT(AE10+AQ10)</f>
        <v>106</v>
      </c>
      <c r="J15" s="60">
        <f>PRODUCT(I15/K15)</f>
        <v>0.47963800904977377</v>
      </c>
      <c r="K15" s="10">
        <f>PRODUCT(AG10+AS10)</f>
        <v>221</v>
      </c>
      <c r="L15" s="53">
        <f>PRODUCT((F15+G15)/E15)</f>
        <v>1.069767441860465</v>
      </c>
      <c r="M15" s="53">
        <f>PRODUCT(H15/E15)</f>
        <v>0.16279069767441862</v>
      </c>
      <c r="N15" s="53">
        <f>PRODUCT((F15+G15+H15)/E15)</f>
        <v>1.2325581395348837</v>
      </c>
      <c r="O15" s="53">
        <f>PRODUCT(I15/E15)</f>
        <v>2.4651162790697674</v>
      </c>
      <c r="Q15" s="17"/>
      <c r="R15" s="17"/>
      <c r="S15" s="16"/>
      <c r="T15" s="54" t="s">
        <v>24</v>
      </c>
      <c r="U15" s="10"/>
      <c r="V15" s="10"/>
      <c r="W15" s="16"/>
      <c r="X15" s="16"/>
      <c r="Y15" s="16"/>
      <c r="Z15" s="16"/>
      <c r="AA15" s="16"/>
      <c r="AB15" s="16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43</v>
      </c>
      <c r="F16" s="47">
        <f t="shared" ref="F16:I16" si="0">SUM(F13:F15)</f>
        <v>0</v>
      </c>
      <c r="G16" s="47">
        <f t="shared" si="0"/>
        <v>46</v>
      </c>
      <c r="H16" s="47">
        <f t="shared" si="0"/>
        <v>7</v>
      </c>
      <c r="I16" s="47">
        <f t="shared" si="0"/>
        <v>106</v>
      </c>
      <c r="J16" s="60">
        <f>PRODUCT(I16/K16)</f>
        <v>0.47963800904977377</v>
      </c>
      <c r="K16" s="16">
        <f>SUM(K13:K15)</f>
        <v>221</v>
      </c>
      <c r="L16" s="53">
        <f>PRODUCT((F16+G16)/E16)</f>
        <v>1.069767441860465</v>
      </c>
      <c r="M16" s="53">
        <f>PRODUCT(H16/E16)</f>
        <v>0.16279069767441862</v>
      </c>
      <c r="N16" s="53">
        <f>PRODUCT((F16+G16+H16)/E16)</f>
        <v>1.2325581395348837</v>
      </c>
      <c r="O16" s="53">
        <f>PRODUCT(I16/E16)</f>
        <v>2.4651162790697674</v>
      </c>
      <c r="Q16" s="10"/>
      <c r="R16" s="10"/>
      <c r="S16" s="10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2021-02-06T00:01:17Z</dcterms:modified>
</cp:coreProperties>
</file>